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1315" windowHeight="87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Feuil1!$A$2:$N$50</definedName>
  </definedNames>
  <calcPr calcId="125725"/>
</workbook>
</file>

<file path=xl/calcChain.xml><?xml version="1.0" encoding="utf-8"?>
<calcChain xmlns="http://schemas.openxmlformats.org/spreadsheetml/2006/main">
  <c r="P3" i="1"/>
  <c r="M13"/>
  <c r="M17"/>
  <c r="M22"/>
  <c r="M24"/>
  <c r="M31"/>
  <c r="M50"/>
  <c r="M49"/>
  <c r="M47"/>
  <c r="M45"/>
  <c r="M42"/>
  <c r="M41"/>
  <c r="M40"/>
  <c r="M39"/>
  <c r="M38"/>
  <c r="M37"/>
  <c r="M33"/>
  <c r="M27"/>
  <c r="M26"/>
  <c r="M25"/>
  <c r="M23"/>
  <c r="M21"/>
  <c r="M20"/>
  <c r="K50"/>
  <c r="K40"/>
  <c r="K31"/>
  <c r="K33"/>
  <c r="K47"/>
  <c r="K41"/>
  <c r="K26"/>
  <c r="K23"/>
  <c r="K17"/>
  <c r="K49"/>
  <c r="K42"/>
  <c r="K27"/>
  <c r="K20"/>
  <c r="K39"/>
  <c r="K38"/>
  <c r="K36"/>
  <c r="K48"/>
  <c r="K35"/>
  <c r="K14"/>
  <c r="K44"/>
  <c r="K43"/>
  <c r="K34"/>
  <c r="K32"/>
  <c r="K24"/>
  <c r="K15"/>
  <c r="K12"/>
  <c r="K10"/>
  <c r="K9"/>
  <c r="K7"/>
  <c r="K46"/>
  <c r="K28"/>
  <c r="K22"/>
  <c r="K19"/>
  <c r="K5"/>
  <c r="K30"/>
  <c r="M48"/>
  <c r="M46"/>
  <c r="M44"/>
  <c r="M43"/>
  <c r="M36"/>
  <c r="M35"/>
  <c r="M34"/>
  <c r="M32"/>
  <c r="M30"/>
  <c r="M28"/>
  <c r="M29"/>
  <c r="M19"/>
  <c r="M18"/>
  <c r="M16"/>
  <c r="M15"/>
  <c r="M14"/>
  <c r="M12"/>
  <c r="M10"/>
  <c r="M9"/>
  <c r="M8"/>
  <c r="M7"/>
  <c r="M6"/>
  <c r="M5"/>
  <c r="M4"/>
  <c r="I49"/>
  <c r="N49"/>
  <c r="I50"/>
  <c r="N50"/>
  <c r="I41"/>
  <c r="N41"/>
  <c r="I42"/>
  <c r="N42"/>
  <c r="I43"/>
  <c r="N43"/>
  <c r="I44"/>
  <c r="N44"/>
  <c r="I45"/>
  <c r="N45"/>
  <c r="I46"/>
  <c r="N46"/>
  <c r="I47"/>
  <c r="N47"/>
  <c r="I48"/>
  <c r="N48"/>
  <c r="I18"/>
  <c r="N18"/>
  <c r="I19"/>
  <c r="N19"/>
  <c r="I20"/>
  <c r="N20"/>
  <c r="I21"/>
  <c r="N21"/>
  <c r="I22"/>
  <c r="N22"/>
  <c r="I23"/>
  <c r="N23"/>
  <c r="I24"/>
  <c r="N24"/>
  <c r="I25"/>
  <c r="N25"/>
  <c r="I26"/>
  <c r="N26"/>
  <c r="I27"/>
  <c r="N27"/>
  <c r="I28"/>
  <c r="N28"/>
  <c r="I29"/>
  <c r="N29"/>
  <c r="I30"/>
  <c r="N30"/>
  <c r="I31"/>
  <c r="N31"/>
  <c r="I32"/>
  <c r="N32"/>
  <c r="I33"/>
  <c r="N33"/>
  <c r="I34"/>
  <c r="N34"/>
  <c r="I35"/>
  <c r="N35"/>
  <c r="I36"/>
  <c r="N36"/>
  <c r="I37"/>
  <c r="N37"/>
  <c r="I38"/>
  <c r="N38"/>
  <c r="I39"/>
  <c r="N39"/>
  <c r="I40"/>
  <c r="N40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I4"/>
  <c r="N4"/>
  <c r="N5"/>
  <c r="N6"/>
  <c r="N7"/>
  <c r="N8"/>
  <c r="N9"/>
  <c r="N10"/>
  <c r="N11"/>
  <c r="N12"/>
  <c r="N13"/>
  <c r="N14"/>
  <c r="N15"/>
  <c r="N16"/>
  <c r="N17"/>
  <c r="N3"/>
  <c r="I5" l="1"/>
  <c r="I6"/>
  <c r="I7"/>
  <c r="I8"/>
  <c r="I9"/>
  <c r="I10"/>
  <c r="I11"/>
  <c r="I12"/>
  <c r="I13"/>
  <c r="I14"/>
  <c r="I15"/>
  <c r="I16"/>
  <c r="I17"/>
</calcChain>
</file>

<file path=xl/sharedStrings.xml><?xml version="1.0" encoding="utf-8"?>
<sst xmlns="http://schemas.openxmlformats.org/spreadsheetml/2006/main" count="229" uniqueCount="110">
  <si>
    <t>Clas</t>
  </si>
  <si>
    <t>Dos</t>
  </si>
  <si>
    <t>Nom</t>
  </si>
  <si>
    <t>Prénom</t>
  </si>
  <si>
    <t>Club</t>
  </si>
  <si>
    <t>Cat</t>
  </si>
  <si>
    <t>Sexe</t>
  </si>
  <si>
    <t>Temps</t>
  </si>
  <si>
    <t>Ecart</t>
  </si>
  <si>
    <t>Vitesse</t>
  </si>
  <si>
    <t>Couhaillat</t>
  </si>
  <si>
    <t>Francis</t>
  </si>
  <si>
    <t>UAT Stado</t>
  </si>
  <si>
    <t>V1</t>
  </si>
  <si>
    <t>H</t>
  </si>
  <si>
    <t>Enjalran</t>
  </si>
  <si>
    <t>Baptiste</t>
  </si>
  <si>
    <t>Millie pattes</t>
  </si>
  <si>
    <t>Ben</t>
  </si>
  <si>
    <t>Distance</t>
  </si>
  <si>
    <t>Cazenave</t>
  </si>
  <si>
    <t>Vincent</t>
  </si>
  <si>
    <t>Perez</t>
  </si>
  <si>
    <t>Jean Paul</t>
  </si>
  <si>
    <t>V2</t>
  </si>
  <si>
    <t>Poustis</t>
  </si>
  <si>
    <t>Robert</t>
  </si>
  <si>
    <t>Socata Epervier</t>
  </si>
  <si>
    <t>Boulho</t>
  </si>
  <si>
    <t>Brice</t>
  </si>
  <si>
    <t>Esp</t>
  </si>
  <si>
    <t>Gerbet</t>
  </si>
  <si>
    <t xml:space="preserve">Cazaubon </t>
  </si>
  <si>
    <t>Gérard</t>
  </si>
  <si>
    <t>ASCA</t>
  </si>
  <si>
    <t>Isabelle</t>
  </si>
  <si>
    <t>F</t>
  </si>
  <si>
    <t>Isly</t>
  </si>
  <si>
    <t>Christian</t>
  </si>
  <si>
    <t>Lacrampe</t>
  </si>
  <si>
    <t>Josette</t>
  </si>
  <si>
    <t>Philippe</t>
  </si>
  <si>
    <t>Pein</t>
  </si>
  <si>
    <t>Jacques</t>
  </si>
  <si>
    <t>Jarne</t>
  </si>
  <si>
    <t>Pierre</t>
  </si>
  <si>
    <t>V4</t>
  </si>
  <si>
    <t>Ducasse</t>
  </si>
  <si>
    <t>Maryse</t>
  </si>
  <si>
    <t>Labarrere</t>
  </si>
  <si>
    <t>Frédéric</t>
  </si>
  <si>
    <t>Se</t>
  </si>
  <si>
    <t>Tarbes</t>
  </si>
  <si>
    <t>Patrick</t>
  </si>
  <si>
    <t>Cadillon Rodrigue</t>
  </si>
  <si>
    <t>Laurence</t>
  </si>
  <si>
    <t>Caubisens</t>
  </si>
  <si>
    <t>Katia</t>
  </si>
  <si>
    <t>Hugon</t>
  </si>
  <si>
    <t>Dimitri</t>
  </si>
  <si>
    <t>Toulouse</t>
  </si>
  <si>
    <t>Jeanine</t>
  </si>
  <si>
    <t>J S Odos</t>
  </si>
  <si>
    <t>Piston</t>
  </si>
  <si>
    <t>Marie Madeleine</t>
  </si>
  <si>
    <t>V3</t>
  </si>
  <si>
    <t>Abadie</t>
  </si>
  <si>
    <t>Gisele</t>
  </si>
  <si>
    <t>Giordano</t>
  </si>
  <si>
    <t>Régine</t>
  </si>
  <si>
    <t>Probst</t>
  </si>
  <si>
    <t>Descatoire</t>
  </si>
  <si>
    <t>André</t>
  </si>
  <si>
    <t>Lopes</t>
  </si>
  <si>
    <t>Thibault</t>
  </si>
  <si>
    <t>Duvigneau</t>
  </si>
  <si>
    <t>Arlette</t>
  </si>
  <si>
    <t>Laverderie</t>
  </si>
  <si>
    <t>Daniel</t>
  </si>
  <si>
    <t>Ducourneau</t>
  </si>
  <si>
    <t>Nicole</t>
  </si>
  <si>
    <t>Jean Bernard</t>
  </si>
  <si>
    <t>Serge</t>
  </si>
  <si>
    <t>Issertes</t>
  </si>
  <si>
    <t>Andre</t>
  </si>
  <si>
    <t>Coustures</t>
  </si>
  <si>
    <t>Emma</t>
  </si>
  <si>
    <t>Erracarret</t>
  </si>
  <si>
    <t>Mathilde</t>
  </si>
  <si>
    <t>Eva</t>
  </si>
  <si>
    <t>Cabalou</t>
  </si>
  <si>
    <t>Maîté</t>
  </si>
  <si>
    <t>Peres</t>
  </si>
  <si>
    <t>Gestas</t>
  </si>
  <si>
    <t>Christine</t>
  </si>
  <si>
    <t>Azereix</t>
  </si>
  <si>
    <t>Baticon</t>
  </si>
  <si>
    <t>Vignes</t>
  </si>
  <si>
    <t>Juliette</t>
  </si>
  <si>
    <t>Dominique</t>
  </si>
  <si>
    <t>Toomey</t>
  </si>
  <si>
    <t>Marie Pierre</t>
  </si>
  <si>
    <t>Cazajous</t>
  </si>
  <si>
    <t>Jean Marie</t>
  </si>
  <si>
    <t>Florence</t>
  </si>
  <si>
    <t>Marie France</t>
  </si>
  <si>
    <t>Clas/Cate</t>
  </si>
  <si>
    <t>Ecart/cate</t>
  </si>
  <si>
    <t>Clas/Sexe</t>
  </si>
  <si>
    <t>Ecart/Sexe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</si>
</sst>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1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>
      <pane ySplit="2" topLeftCell="A11" activePane="bottomLeft" state="frozen"/>
      <selection pane="bottomLeft" activeCell="P11" sqref="P11"/>
    </sheetView>
  </sheetViews>
  <sheetFormatPr baseColWidth="10" defaultRowHeight="15"/>
  <cols>
    <col min="1" max="2" width="11.42578125" style="1"/>
    <col min="3" max="3" width="16.85546875" bestFit="1" customWidth="1"/>
    <col min="4" max="4" width="16.28515625" bestFit="1" customWidth="1"/>
    <col min="5" max="5" width="14.5703125" bestFit="1" customWidth="1"/>
    <col min="6" max="6" width="5.42578125" customWidth="1"/>
    <col min="7" max="7" width="6.42578125" style="1" customWidth="1"/>
    <col min="8" max="9" width="11.42578125" style="1"/>
    <col min="10" max="10" width="11.42578125" style="7"/>
    <col min="11" max="14" width="11.42578125" style="1"/>
  </cols>
  <sheetData>
    <row r="1" spans="1:16">
      <c r="A1" s="1" t="s">
        <v>19</v>
      </c>
      <c r="B1" s="1">
        <v>12.22</v>
      </c>
    </row>
    <row r="2" spans="1:16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8" t="s">
        <v>106</v>
      </c>
      <c r="K2" s="2" t="s">
        <v>107</v>
      </c>
      <c r="L2" s="2" t="s">
        <v>108</v>
      </c>
      <c r="M2" s="2" t="s">
        <v>109</v>
      </c>
      <c r="N2" s="2" t="s">
        <v>9</v>
      </c>
    </row>
    <row r="3" spans="1:16">
      <c r="A3" s="2">
        <v>1</v>
      </c>
      <c r="B3" s="2">
        <v>1315</v>
      </c>
      <c r="C3" s="3" t="s">
        <v>10</v>
      </c>
      <c r="D3" s="3" t="s">
        <v>11</v>
      </c>
      <c r="E3" s="3" t="s">
        <v>12</v>
      </c>
      <c r="F3" s="3" t="s">
        <v>13</v>
      </c>
      <c r="G3" s="2" t="s">
        <v>14</v>
      </c>
      <c r="H3" s="4">
        <v>5.0011574074074076E-2</v>
      </c>
      <c r="I3" s="2"/>
      <c r="J3" s="8"/>
      <c r="K3" s="2"/>
      <c r="L3" s="8">
        <v>1</v>
      </c>
      <c r="M3" s="2"/>
      <c r="N3" s="5">
        <f>IF($B$1&lt;&gt;"",IF(H3&lt;&gt;"",$B$1/(H3*24),""),"")</f>
        <v>10.180976625781069</v>
      </c>
      <c r="P3" s="5">
        <f>IF(B1&lt;&gt;"",IF(H3&lt;&gt;"",B1/(H3*24),""),"")</f>
        <v>10.180976625781069</v>
      </c>
    </row>
    <row r="4" spans="1:16">
      <c r="A4" s="2">
        <f>A3+1</f>
        <v>2</v>
      </c>
      <c r="B4" s="2">
        <v>1318</v>
      </c>
      <c r="C4" s="3" t="s">
        <v>15</v>
      </c>
      <c r="D4" s="3" t="s">
        <v>16</v>
      </c>
      <c r="E4" s="3" t="s">
        <v>17</v>
      </c>
      <c r="F4" s="3" t="s">
        <v>18</v>
      </c>
      <c r="G4" s="2" t="s">
        <v>14</v>
      </c>
      <c r="H4" s="4">
        <v>5.603009259259259E-2</v>
      </c>
      <c r="I4" s="4">
        <f>H4-$H$3</f>
        <v>6.0185185185185133E-3</v>
      </c>
      <c r="J4" s="8">
        <v>1</v>
      </c>
      <c r="K4" s="4"/>
      <c r="L4" s="8">
        <v>2</v>
      </c>
      <c r="M4" s="4">
        <f>H4-$H$3</f>
        <v>6.0185185185185133E-3</v>
      </c>
      <c r="N4" s="5">
        <f t="shared" ref="N4:N17" si="0">IF($B$1&lt;&gt;"",IF(H4&lt;&gt;"",$B$1/(H4*24),""),"")</f>
        <v>9.0873786407767003</v>
      </c>
    </row>
    <row r="5" spans="1:16">
      <c r="A5" s="2">
        <f t="shared" ref="A5:A40" si="1">A4+1</f>
        <v>3</v>
      </c>
      <c r="B5" s="2">
        <v>1314</v>
      </c>
      <c r="C5" s="3" t="s">
        <v>20</v>
      </c>
      <c r="D5" s="3" t="s">
        <v>21</v>
      </c>
      <c r="E5" s="3"/>
      <c r="F5" s="3" t="s">
        <v>13</v>
      </c>
      <c r="G5" s="2" t="s">
        <v>14</v>
      </c>
      <c r="H5" s="4">
        <v>5.6111111111111112E-2</v>
      </c>
      <c r="I5" s="4">
        <f>H5-$H$3</f>
        <v>6.0995370370370353E-3</v>
      </c>
      <c r="J5" s="8">
        <v>1</v>
      </c>
      <c r="K5" s="4">
        <f>H5-$H$3</f>
        <v>6.0995370370370353E-3</v>
      </c>
      <c r="L5" s="8">
        <v>3</v>
      </c>
      <c r="M5" s="4">
        <f>H5-$H$3</f>
        <v>6.0995370370370353E-3</v>
      </c>
      <c r="N5" s="5">
        <f t="shared" si="0"/>
        <v>9.0742574257425748</v>
      </c>
    </row>
    <row r="6" spans="1:16">
      <c r="A6" s="2">
        <f t="shared" si="1"/>
        <v>4</v>
      </c>
      <c r="B6" s="2">
        <v>1335</v>
      </c>
      <c r="C6" s="3" t="s">
        <v>22</v>
      </c>
      <c r="D6" s="3" t="s">
        <v>23</v>
      </c>
      <c r="E6" s="3"/>
      <c r="F6" s="3" t="s">
        <v>24</v>
      </c>
      <c r="G6" s="2" t="s">
        <v>14</v>
      </c>
      <c r="H6" s="4">
        <v>5.6828703703703708E-2</v>
      </c>
      <c r="I6" s="4">
        <f>H6-$H$3</f>
        <v>6.8171296296296313E-3</v>
      </c>
      <c r="J6" s="8">
        <v>1</v>
      </c>
      <c r="K6" s="4"/>
      <c r="L6" s="8">
        <v>4</v>
      </c>
      <c r="M6" s="4">
        <f>H6-$H$3</f>
        <v>6.8171296296296313E-3</v>
      </c>
      <c r="N6" s="5">
        <f t="shared" si="0"/>
        <v>8.9596741344195525</v>
      </c>
    </row>
    <row r="7" spans="1:16">
      <c r="A7" s="2">
        <f t="shared" si="1"/>
        <v>5</v>
      </c>
      <c r="B7" s="2">
        <v>1302</v>
      </c>
      <c r="C7" s="3" t="s">
        <v>25</v>
      </c>
      <c r="D7" s="3" t="s">
        <v>26</v>
      </c>
      <c r="E7" s="3" t="s">
        <v>27</v>
      </c>
      <c r="F7" s="3" t="s">
        <v>24</v>
      </c>
      <c r="G7" s="2" t="s">
        <v>14</v>
      </c>
      <c r="H7" s="4">
        <v>5.6840277777777781E-2</v>
      </c>
      <c r="I7" s="4">
        <f>H7-$H$3</f>
        <v>6.8287037037037049E-3</v>
      </c>
      <c r="J7" s="8">
        <v>2</v>
      </c>
      <c r="K7" s="4">
        <f>H7-$H$6</f>
        <v>1.157407407407357E-5</v>
      </c>
      <c r="L7" s="8">
        <v>5</v>
      </c>
      <c r="M7" s="4">
        <f>H7-$H$3</f>
        <v>6.8287037037037049E-3</v>
      </c>
      <c r="N7" s="5">
        <f t="shared" si="0"/>
        <v>8.957849725106902</v>
      </c>
    </row>
    <row r="8" spans="1:16">
      <c r="A8" s="2">
        <f t="shared" si="1"/>
        <v>6</v>
      </c>
      <c r="B8" s="2">
        <v>1320</v>
      </c>
      <c r="C8" s="3" t="s">
        <v>28</v>
      </c>
      <c r="D8" s="3" t="s">
        <v>29</v>
      </c>
      <c r="E8" s="3"/>
      <c r="F8" s="3" t="s">
        <v>30</v>
      </c>
      <c r="G8" s="2" t="s">
        <v>14</v>
      </c>
      <c r="H8" s="4">
        <v>5.7141203703703708E-2</v>
      </c>
      <c r="I8" s="4">
        <f>H8-$H$3</f>
        <v>7.1296296296296316E-3</v>
      </c>
      <c r="J8" s="8">
        <v>1</v>
      </c>
      <c r="K8" s="4"/>
      <c r="L8" s="8">
        <v>6</v>
      </c>
      <c r="M8" s="4">
        <f>H8-$H$3</f>
        <v>7.1296296296296316E-3</v>
      </c>
      <c r="N8" s="5">
        <f t="shared" si="0"/>
        <v>8.9106744986834112</v>
      </c>
    </row>
    <row r="9" spans="1:16">
      <c r="A9" s="2">
        <f t="shared" si="1"/>
        <v>7</v>
      </c>
      <c r="B9" s="2">
        <v>1339</v>
      </c>
      <c r="C9" s="3" t="s">
        <v>31</v>
      </c>
      <c r="D9" s="3" t="s">
        <v>23</v>
      </c>
      <c r="E9" s="3"/>
      <c r="F9" s="3" t="s">
        <v>24</v>
      </c>
      <c r="G9" s="2" t="s">
        <v>14</v>
      </c>
      <c r="H9" s="4">
        <v>5.7928240740740738E-2</v>
      </c>
      <c r="I9" s="4">
        <f>H9-$H$3</f>
        <v>7.9166666666666621E-3</v>
      </c>
      <c r="J9" s="8">
        <v>3</v>
      </c>
      <c r="K9" s="4">
        <f>H9-$H$6</f>
        <v>1.0995370370370308E-3</v>
      </c>
      <c r="L9" s="8">
        <v>7</v>
      </c>
      <c r="M9" s="4">
        <f>H9-$H$3</f>
        <v>7.9166666666666621E-3</v>
      </c>
      <c r="N9" s="5">
        <f t="shared" si="0"/>
        <v>8.7896103896103899</v>
      </c>
    </row>
    <row r="10" spans="1:16">
      <c r="A10" s="2">
        <f t="shared" si="1"/>
        <v>8</v>
      </c>
      <c r="B10" s="2">
        <v>1321</v>
      </c>
      <c r="C10" s="3" t="s">
        <v>32</v>
      </c>
      <c r="D10" s="3" t="s">
        <v>33</v>
      </c>
      <c r="E10" s="3" t="s">
        <v>34</v>
      </c>
      <c r="F10" s="3" t="s">
        <v>24</v>
      </c>
      <c r="G10" s="2" t="s">
        <v>14</v>
      </c>
      <c r="H10" s="4">
        <v>5.7951388888888893E-2</v>
      </c>
      <c r="I10" s="4">
        <f>H10-$H$3</f>
        <v>7.9398148148148162E-3</v>
      </c>
      <c r="J10" s="8">
        <v>4</v>
      </c>
      <c r="K10" s="4">
        <f>H10-$H$6</f>
        <v>1.1226851851851849E-3</v>
      </c>
      <c r="L10" s="8">
        <v>8</v>
      </c>
      <c r="M10" s="4">
        <f>H10-$H$3</f>
        <v>7.9398148148148162E-3</v>
      </c>
      <c r="N10" s="5">
        <f t="shared" si="0"/>
        <v>8.7860994607549436</v>
      </c>
    </row>
    <row r="11" spans="1:16">
      <c r="A11" s="2">
        <f t="shared" si="1"/>
        <v>9</v>
      </c>
      <c r="B11" s="2">
        <v>1317</v>
      </c>
      <c r="C11" s="3" t="s">
        <v>15</v>
      </c>
      <c r="D11" s="3" t="s">
        <v>35</v>
      </c>
      <c r="E11" s="3" t="s">
        <v>17</v>
      </c>
      <c r="F11" s="3" t="s">
        <v>13</v>
      </c>
      <c r="G11" s="2" t="s">
        <v>36</v>
      </c>
      <c r="H11" s="4">
        <v>5.8564814814814813E-2</v>
      </c>
      <c r="I11" s="4">
        <f>H11-$H$3</f>
        <v>8.5532407407407363E-3</v>
      </c>
      <c r="J11" s="8">
        <v>1</v>
      </c>
      <c r="K11" s="4"/>
      <c r="L11" s="8">
        <v>1</v>
      </c>
      <c r="M11" s="4"/>
      <c r="N11" s="5">
        <f t="shared" si="0"/>
        <v>8.6940711462450597</v>
      </c>
    </row>
    <row r="12" spans="1:16">
      <c r="A12" s="2">
        <f t="shared" si="1"/>
        <v>10</v>
      </c>
      <c r="B12" s="2">
        <v>1344</v>
      </c>
      <c r="C12" s="3" t="s">
        <v>37</v>
      </c>
      <c r="D12" s="3" t="s">
        <v>38</v>
      </c>
      <c r="E12" s="3"/>
      <c r="F12" s="3" t="s">
        <v>24</v>
      </c>
      <c r="G12" s="2" t="s">
        <v>14</v>
      </c>
      <c r="H12" s="4">
        <v>5.8877314814814813E-2</v>
      </c>
      <c r="I12" s="4">
        <f>H12-$H$3</f>
        <v>8.8657407407407365E-3</v>
      </c>
      <c r="J12" s="8">
        <v>5</v>
      </c>
      <c r="K12" s="4">
        <f>H12-$H$6</f>
        <v>2.0486111111111052E-3</v>
      </c>
      <c r="L12" s="8">
        <v>9</v>
      </c>
      <c r="M12" s="4">
        <f>H12-$H$3</f>
        <v>8.8657407407407365E-3</v>
      </c>
      <c r="N12" s="5">
        <f t="shared" si="0"/>
        <v>8.6479260861018297</v>
      </c>
    </row>
    <row r="13" spans="1:16">
      <c r="A13" s="2">
        <f t="shared" si="1"/>
        <v>11</v>
      </c>
      <c r="B13" s="2">
        <v>1304</v>
      </c>
      <c r="C13" s="3" t="s">
        <v>39</v>
      </c>
      <c r="D13" s="3" t="s">
        <v>40</v>
      </c>
      <c r="E13" s="3" t="s">
        <v>34</v>
      </c>
      <c r="F13" s="3" t="s">
        <v>24</v>
      </c>
      <c r="G13" s="2" t="s">
        <v>36</v>
      </c>
      <c r="H13" s="4">
        <v>5.9120370370370372E-2</v>
      </c>
      <c r="I13" s="4">
        <f>H13-$H$3</f>
        <v>9.1087962962962954E-3</v>
      </c>
      <c r="J13" s="8">
        <v>1</v>
      </c>
      <c r="K13" s="4"/>
      <c r="L13" s="8">
        <v>2</v>
      </c>
      <c r="M13" s="4">
        <f>H13-$H$11</f>
        <v>5.5555555555555913E-4</v>
      </c>
      <c r="N13" s="5">
        <f t="shared" si="0"/>
        <v>8.6123727486296016</v>
      </c>
    </row>
    <row r="14" spans="1:16">
      <c r="A14" s="2">
        <f t="shared" si="1"/>
        <v>12</v>
      </c>
      <c r="B14" s="2">
        <v>1319</v>
      </c>
      <c r="C14" s="3" t="s">
        <v>15</v>
      </c>
      <c r="D14" s="3" t="s">
        <v>41</v>
      </c>
      <c r="E14" s="3" t="s">
        <v>17</v>
      </c>
      <c r="F14" s="3" t="s">
        <v>24</v>
      </c>
      <c r="G14" s="2" t="s">
        <v>14</v>
      </c>
      <c r="H14" s="4">
        <v>5.9247685185185188E-2</v>
      </c>
      <c r="I14" s="4">
        <f>H14-$H$3</f>
        <v>9.2361111111111116E-3</v>
      </c>
      <c r="J14" s="8">
        <v>6</v>
      </c>
      <c r="K14" s="4">
        <f>H14-$H$6</f>
        <v>2.4189814814814803E-3</v>
      </c>
      <c r="L14" s="8">
        <v>10</v>
      </c>
      <c r="M14" s="4">
        <f>H14-$H$3</f>
        <v>9.2361111111111116E-3</v>
      </c>
      <c r="N14" s="5">
        <f t="shared" si="0"/>
        <v>8.5938659894510643</v>
      </c>
    </row>
    <row r="15" spans="1:16">
      <c r="A15" s="2">
        <f t="shared" si="1"/>
        <v>13</v>
      </c>
      <c r="B15" s="2">
        <v>1313</v>
      </c>
      <c r="C15" s="3" t="s">
        <v>42</v>
      </c>
      <c r="D15" s="3" t="s">
        <v>43</v>
      </c>
      <c r="E15" s="3"/>
      <c r="F15" s="3" t="s">
        <v>24</v>
      </c>
      <c r="G15" s="2" t="s">
        <v>14</v>
      </c>
      <c r="H15" s="4">
        <v>5.9710648148148145E-2</v>
      </c>
      <c r="I15" s="4">
        <f>H15-$H$3</f>
        <v>9.6990740740740683E-3</v>
      </c>
      <c r="J15" s="8">
        <v>7</v>
      </c>
      <c r="K15" s="4">
        <f>H15-$H$6</f>
        <v>2.881944444444437E-3</v>
      </c>
      <c r="L15" s="8">
        <v>11</v>
      </c>
      <c r="M15" s="4">
        <f>H15-$H$3</f>
        <v>9.6990740740740683E-3</v>
      </c>
      <c r="N15" s="5">
        <f t="shared" si="0"/>
        <v>8.5272339600697808</v>
      </c>
    </row>
    <row r="16" spans="1:16">
      <c r="A16" s="2">
        <f t="shared" si="1"/>
        <v>14</v>
      </c>
      <c r="B16" s="2">
        <v>1308</v>
      </c>
      <c r="C16" s="3" t="s">
        <v>44</v>
      </c>
      <c r="D16" s="3" t="s">
        <v>45</v>
      </c>
      <c r="E16" s="3" t="s">
        <v>34</v>
      </c>
      <c r="F16" s="3" t="s">
        <v>46</v>
      </c>
      <c r="G16" s="2" t="s">
        <v>14</v>
      </c>
      <c r="H16" s="4">
        <v>6.0162037037037042E-2</v>
      </c>
      <c r="I16" s="4">
        <f>H16-$H$3</f>
        <v>1.0150462962962965E-2</v>
      </c>
      <c r="J16" s="8">
        <v>1</v>
      </c>
      <c r="K16" s="4"/>
      <c r="L16" s="8">
        <v>12</v>
      </c>
      <c r="M16" s="4">
        <f>H16-$H$3</f>
        <v>1.0150462962962965E-2</v>
      </c>
      <c r="N16" s="5">
        <f t="shared" si="0"/>
        <v>8.4632550981146597</v>
      </c>
    </row>
    <row r="17" spans="1:14">
      <c r="A17" s="2">
        <f t="shared" si="1"/>
        <v>15</v>
      </c>
      <c r="B17" s="2">
        <v>1334</v>
      </c>
      <c r="C17" s="3" t="s">
        <v>47</v>
      </c>
      <c r="D17" s="3" t="s">
        <v>48</v>
      </c>
      <c r="E17" s="3" t="s">
        <v>17</v>
      </c>
      <c r="F17" s="3" t="s">
        <v>24</v>
      </c>
      <c r="G17" s="2" t="s">
        <v>36</v>
      </c>
      <c r="H17" s="4">
        <v>6.0439814814814814E-2</v>
      </c>
      <c r="I17" s="4">
        <f>H17-$H$3</f>
        <v>1.0428240740740738E-2</v>
      </c>
      <c r="J17" s="8">
        <v>2</v>
      </c>
      <c r="K17" s="4">
        <f>H17-$H$13</f>
        <v>1.3194444444444425E-3</v>
      </c>
      <c r="L17" s="8">
        <v>3</v>
      </c>
      <c r="M17" s="4">
        <f>H17-$H$11</f>
        <v>1.8750000000000017E-3</v>
      </c>
      <c r="N17" s="5">
        <f t="shared" si="0"/>
        <v>8.4243584833397165</v>
      </c>
    </row>
    <row r="18" spans="1:14">
      <c r="A18" s="2">
        <f t="shared" si="1"/>
        <v>16</v>
      </c>
      <c r="B18" s="2">
        <v>1301</v>
      </c>
      <c r="C18" s="6" t="s">
        <v>49</v>
      </c>
      <c r="D18" s="6" t="s">
        <v>50</v>
      </c>
      <c r="E18" s="3"/>
      <c r="F18" s="6" t="s">
        <v>51</v>
      </c>
      <c r="G18" s="2" t="s">
        <v>14</v>
      </c>
      <c r="H18" s="4">
        <v>6.2141203703703705E-2</v>
      </c>
      <c r="I18" s="4">
        <f>H18-$H$3</f>
        <v>1.2129629629629629E-2</v>
      </c>
      <c r="J18" s="8">
        <v>1</v>
      </c>
      <c r="K18" s="4"/>
      <c r="L18" s="8">
        <v>13</v>
      </c>
      <c r="M18" s="4">
        <f>H18-$H$3</f>
        <v>1.2129629629629629E-2</v>
      </c>
      <c r="N18" s="5">
        <f t="shared" ref="N18:N40" si="2">IF($B$1&lt;&gt;"",IF(H18&lt;&gt;"",$B$1/(H18*24),""),"")</f>
        <v>8.1937046004842617</v>
      </c>
    </row>
    <row r="19" spans="1:14">
      <c r="A19" s="2">
        <f t="shared" si="1"/>
        <v>17</v>
      </c>
      <c r="B19" s="2">
        <v>1307</v>
      </c>
      <c r="C19" s="6" t="s">
        <v>52</v>
      </c>
      <c r="D19" s="6" t="s">
        <v>53</v>
      </c>
      <c r="E19" s="3" t="s">
        <v>12</v>
      </c>
      <c r="F19" s="6" t="s">
        <v>13</v>
      </c>
      <c r="G19" s="2" t="s">
        <v>14</v>
      </c>
      <c r="H19" s="4">
        <v>6.2222222222222227E-2</v>
      </c>
      <c r="I19" s="4">
        <f>H19-$H$3</f>
        <v>1.2210648148148151E-2</v>
      </c>
      <c r="J19" s="8">
        <v>2</v>
      </c>
      <c r="K19" s="4">
        <f>H19-$H$3</f>
        <v>1.2210648148148151E-2</v>
      </c>
      <c r="L19" s="8">
        <v>14</v>
      </c>
      <c r="M19" s="4">
        <f>H19-$H$3</f>
        <v>1.2210648148148151E-2</v>
      </c>
      <c r="N19" s="5">
        <f t="shared" si="2"/>
        <v>8.1830357142857135</v>
      </c>
    </row>
    <row r="20" spans="1:14">
      <c r="A20" s="2">
        <f t="shared" si="1"/>
        <v>18</v>
      </c>
      <c r="B20" s="2">
        <v>1316</v>
      </c>
      <c r="C20" s="6" t="s">
        <v>54</v>
      </c>
      <c r="D20" s="6" t="s">
        <v>55</v>
      </c>
      <c r="E20" s="3" t="s">
        <v>34</v>
      </c>
      <c r="F20" s="6" t="s">
        <v>13</v>
      </c>
      <c r="G20" s="2" t="s">
        <v>36</v>
      </c>
      <c r="H20" s="4">
        <v>6.2268518518518522E-2</v>
      </c>
      <c r="I20" s="4">
        <f>H20-$H$3</f>
        <v>1.2256944444444445E-2</v>
      </c>
      <c r="J20" s="8">
        <v>2</v>
      </c>
      <c r="K20" s="4">
        <f>H20-$H$11</f>
        <v>3.703703703703709E-3</v>
      </c>
      <c r="L20" s="8">
        <v>4</v>
      </c>
      <c r="M20" s="4">
        <f>H20-$H$11</f>
        <v>3.703703703703709E-3</v>
      </c>
      <c r="N20" s="5">
        <f t="shared" si="2"/>
        <v>8.1769516728624545</v>
      </c>
    </row>
    <row r="21" spans="1:14">
      <c r="A21" s="2">
        <f t="shared" si="1"/>
        <v>19</v>
      </c>
      <c r="B21" s="2">
        <v>1300</v>
      </c>
      <c r="C21" s="6" t="s">
        <v>56</v>
      </c>
      <c r="D21" s="6" t="s">
        <v>57</v>
      </c>
      <c r="E21" s="3"/>
      <c r="F21" s="6" t="s">
        <v>51</v>
      </c>
      <c r="G21" s="2" t="s">
        <v>36</v>
      </c>
      <c r="H21" s="4">
        <v>6.2280092592592595E-2</v>
      </c>
      <c r="I21" s="4">
        <f>H21-$H$3</f>
        <v>1.2268518518518519E-2</v>
      </c>
      <c r="J21" s="8">
        <v>1</v>
      </c>
      <c r="K21" s="4"/>
      <c r="L21" s="8">
        <v>5</v>
      </c>
      <c r="M21" s="4">
        <f>H21-$H$11</f>
        <v>3.7152777777777826E-3</v>
      </c>
      <c r="N21" s="5">
        <f t="shared" si="2"/>
        <v>8.1754320758223376</v>
      </c>
    </row>
    <row r="22" spans="1:14">
      <c r="A22" s="2">
        <f t="shared" si="1"/>
        <v>20</v>
      </c>
      <c r="B22" s="2">
        <v>1309</v>
      </c>
      <c r="C22" s="6" t="s">
        <v>58</v>
      </c>
      <c r="D22" s="6" t="s">
        <v>59</v>
      </c>
      <c r="E22" s="3"/>
      <c r="F22" s="6" t="s">
        <v>13</v>
      </c>
      <c r="G22" s="2" t="s">
        <v>14</v>
      </c>
      <c r="H22" s="4">
        <v>6.3148148148148148E-2</v>
      </c>
      <c r="I22" s="4">
        <f>H22-$H$3</f>
        <v>1.3136574074074071E-2</v>
      </c>
      <c r="J22" s="8">
        <v>3</v>
      </c>
      <c r="K22" s="4">
        <f>H22-$H$3</f>
        <v>1.3136574074074071E-2</v>
      </c>
      <c r="L22" s="8">
        <v>15</v>
      </c>
      <c r="M22" s="4">
        <f>H22-$H$3</f>
        <v>1.3136574074074071E-2</v>
      </c>
      <c r="N22" s="5">
        <f t="shared" si="2"/>
        <v>8.0630498533724353</v>
      </c>
    </row>
    <row r="23" spans="1:14">
      <c r="A23" s="2">
        <f t="shared" si="1"/>
        <v>21</v>
      </c>
      <c r="B23" s="2">
        <v>1328</v>
      </c>
      <c r="C23" s="6" t="s">
        <v>60</v>
      </c>
      <c r="D23" s="6" t="s">
        <v>61</v>
      </c>
      <c r="E23" s="3" t="s">
        <v>62</v>
      </c>
      <c r="F23" s="6" t="s">
        <v>24</v>
      </c>
      <c r="G23" s="2" t="s">
        <v>36</v>
      </c>
      <c r="H23" s="4">
        <v>6.3530092592592582E-2</v>
      </c>
      <c r="I23" s="4">
        <f>H23-$H$3</f>
        <v>1.3518518518518506E-2</v>
      </c>
      <c r="J23" s="8">
        <v>3</v>
      </c>
      <c r="K23" s="4">
        <f>H23-$H$13</f>
        <v>4.4097222222222107E-3</v>
      </c>
      <c r="L23" s="8">
        <v>6</v>
      </c>
      <c r="M23" s="4">
        <f>H23-$H$11</f>
        <v>4.9652777777777699E-3</v>
      </c>
      <c r="N23" s="5">
        <f t="shared" si="2"/>
        <v>8.0145746037529619</v>
      </c>
    </row>
    <row r="24" spans="1:14">
      <c r="A24" s="2">
        <f t="shared" si="1"/>
        <v>22</v>
      </c>
      <c r="B24" s="2">
        <v>1326</v>
      </c>
      <c r="C24" s="6" t="s">
        <v>63</v>
      </c>
      <c r="D24" s="6" t="s">
        <v>23</v>
      </c>
      <c r="E24" s="3" t="s">
        <v>34</v>
      </c>
      <c r="F24" s="6" t="s">
        <v>24</v>
      </c>
      <c r="G24" s="2" t="s">
        <v>14</v>
      </c>
      <c r="H24" s="4">
        <v>6.3738425925925921E-2</v>
      </c>
      <c r="I24" s="4">
        <f>H24-$H$3</f>
        <v>1.3726851851851844E-2</v>
      </c>
      <c r="J24" s="8">
        <v>8</v>
      </c>
      <c r="K24" s="4">
        <f>H24-$H$6</f>
        <v>6.9097222222222129E-3</v>
      </c>
      <c r="L24" s="8">
        <v>16</v>
      </c>
      <c r="M24" s="4">
        <f>H24-$H$3</f>
        <v>1.3726851851851844E-2</v>
      </c>
      <c r="N24" s="5">
        <f t="shared" si="2"/>
        <v>7.9883784274559666</v>
      </c>
    </row>
    <row r="25" spans="1:14">
      <c r="A25" s="2">
        <f t="shared" si="1"/>
        <v>23</v>
      </c>
      <c r="B25" s="2">
        <v>1343</v>
      </c>
      <c r="C25" s="6" t="s">
        <v>37</v>
      </c>
      <c r="D25" s="6" t="s">
        <v>64</v>
      </c>
      <c r="E25" s="3"/>
      <c r="F25" s="6" t="s">
        <v>65</v>
      </c>
      <c r="G25" s="2" t="s">
        <v>36</v>
      </c>
      <c r="H25" s="4">
        <v>6.4247685185185185E-2</v>
      </c>
      <c r="I25" s="4">
        <f>H25-$H$3</f>
        <v>1.4236111111111109E-2</v>
      </c>
      <c r="J25" s="8">
        <v>1</v>
      </c>
      <c r="K25" s="4"/>
      <c r="L25" s="8">
        <v>7</v>
      </c>
      <c r="M25" s="4">
        <f>H25-$H$11</f>
        <v>5.6828703703703728E-3</v>
      </c>
      <c r="N25" s="5">
        <f t="shared" si="2"/>
        <v>7.9250585480093685</v>
      </c>
    </row>
    <row r="26" spans="1:14">
      <c r="A26" s="2">
        <f t="shared" si="1"/>
        <v>24</v>
      </c>
      <c r="B26" s="2">
        <v>1310</v>
      </c>
      <c r="C26" s="6" t="s">
        <v>66</v>
      </c>
      <c r="D26" s="6" t="s">
        <v>67</v>
      </c>
      <c r="E26" s="3"/>
      <c r="F26" s="6" t="s">
        <v>24</v>
      </c>
      <c r="G26" s="2" t="s">
        <v>36</v>
      </c>
      <c r="H26" s="4">
        <v>6.4247685185185185E-2</v>
      </c>
      <c r="I26" s="4">
        <f>H26-$H$3</f>
        <v>1.4236111111111109E-2</v>
      </c>
      <c r="J26" s="8">
        <v>4</v>
      </c>
      <c r="K26" s="4">
        <f>H26-$H$13</f>
        <v>5.1273148148148137E-3</v>
      </c>
      <c r="L26" s="8">
        <v>8</v>
      </c>
      <c r="M26" s="4">
        <f>H26-$H$11</f>
        <v>5.6828703703703728E-3</v>
      </c>
      <c r="N26" s="5">
        <f t="shared" si="2"/>
        <v>7.9250585480093685</v>
      </c>
    </row>
    <row r="27" spans="1:14">
      <c r="A27" s="2">
        <f t="shared" si="1"/>
        <v>25</v>
      </c>
      <c r="B27" s="2">
        <v>1305</v>
      </c>
      <c r="C27" s="6" t="s">
        <v>68</v>
      </c>
      <c r="D27" s="6" t="s">
        <v>69</v>
      </c>
      <c r="E27" s="3" t="s">
        <v>34</v>
      </c>
      <c r="F27" s="6" t="s">
        <v>13</v>
      </c>
      <c r="G27" s="2" t="s">
        <v>36</v>
      </c>
      <c r="H27" s="4">
        <v>6.7129629629629636E-2</v>
      </c>
      <c r="I27" s="4">
        <f>H27-$H$3</f>
        <v>1.711805555555556E-2</v>
      </c>
      <c r="J27" s="8">
        <v>3</v>
      </c>
      <c r="K27" s="4">
        <f>H27-$H$11</f>
        <v>8.5648148148148237E-3</v>
      </c>
      <c r="L27" s="8">
        <v>9</v>
      </c>
      <c r="M27" s="4">
        <f>H27-$H$11</f>
        <v>8.5648148148148237E-3</v>
      </c>
      <c r="N27" s="5">
        <f t="shared" si="2"/>
        <v>7.584827586206897</v>
      </c>
    </row>
    <row r="28" spans="1:14">
      <c r="A28" s="2">
        <f t="shared" si="1"/>
        <v>26</v>
      </c>
      <c r="B28" s="2">
        <v>1337</v>
      </c>
      <c r="C28" s="6" t="s">
        <v>70</v>
      </c>
      <c r="D28" s="6" t="s">
        <v>45</v>
      </c>
      <c r="E28" s="3"/>
      <c r="F28" s="6" t="s">
        <v>13</v>
      </c>
      <c r="G28" s="2" t="s">
        <v>14</v>
      </c>
      <c r="H28" s="4">
        <v>6.7129629629629636E-2</v>
      </c>
      <c r="I28" s="4">
        <f>H28-$H$3</f>
        <v>1.711805555555556E-2</v>
      </c>
      <c r="J28" s="8">
        <v>4</v>
      </c>
      <c r="K28" s="4">
        <f>H28-$H$3</f>
        <v>1.711805555555556E-2</v>
      </c>
      <c r="L28" s="8">
        <v>17</v>
      </c>
      <c r="M28" s="4">
        <f>H28-$H$3</f>
        <v>1.711805555555556E-2</v>
      </c>
      <c r="N28" s="5">
        <f t="shared" si="2"/>
        <v>7.584827586206897</v>
      </c>
    </row>
    <row r="29" spans="1:14">
      <c r="A29" s="2">
        <f t="shared" si="1"/>
        <v>27</v>
      </c>
      <c r="B29" s="2">
        <v>1331</v>
      </c>
      <c r="C29" s="6" t="s">
        <v>71</v>
      </c>
      <c r="D29" s="6" t="s">
        <v>72</v>
      </c>
      <c r="E29" s="3"/>
      <c r="F29" s="6" t="s">
        <v>65</v>
      </c>
      <c r="G29" s="2" t="s">
        <v>14</v>
      </c>
      <c r="H29" s="4">
        <v>6.7812499999999998E-2</v>
      </c>
      <c r="I29" s="4">
        <f>H29-$H$3</f>
        <v>1.7800925925925921E-2</v>
      </c>
      <c r="J29" s="8">
        <v>1</v>
      </c>
      <c r="K29" s="4"/>
      <c r="L29" s="8">
        <v>18</v>
      </c>
      <c r="M29" s="4">
        <f>H29-$H$3</f>
        <v>1.7800925925925921E-2</v>
      </c>
      <c r="N29" s="5">
        <f t="shared" si="2"/>
        <v>7.5084485407066062</v>
      </c>
    </row>
    <row r="30" spans="1:14">
      <c r="A30" s="2">
        <f t="shared" si="1"/>
        <v>28</v>
      </c>
      <c r="B30" s="2">
        <v>1311</v>
      </c>
      <c r="C30" s="6" t="s">
        <v>73</v>
      </c>
      <c r="D30" s="6" t="s">
        <v>74</v>
      </c>
      <c r="E30" s="3"/>
      <c r="F30" s="6" t="s">
        <v>18</v>
      </c>
      <c r="G30" s="2" t="s">
        <v>14</v>
      </c>
      <c r="H30" s="4">
        <v>6.9120370370370374E-2</v>
      </c>
      <c r="I30" s="4">
        <f>H30-$H$3</f>
        <v>1.9108796296296297E-2</v>
      </c>
      <c r="J30" s="8">
        <v>2</v>
      </c>
      <c r="K30" s="4">
        <f>H30*H4</f>
        <v>3.8728207518861453E-3</v>
      </c>
      <c r="L30" s="8">
        <v>19</v>
      </c>
      <c r="M30" s="4">
        <f>H30-$H$3</f>
        <v>1.9108796296296297E-2</v>
      </c>
      <c r="N30" s="5">
        <f t="shared" si="2"/>
        <v>7.3663764233087745</v>
      </c>
    </row>
    <row r="31" spans="1:14">
      <c r="A31" s="2">
        <f t="shared" si="1"/>
        <v>29</v>
      </c>
      <c r="B31" s="2">
        <v>1325</v>
      </c>
      <c r="C31" s="6" t="s">
        <v>75</v>
      </c>
      <c r="D31" s="6" t="s">
        <v>76</v>
      </c>
      <c r="E31" s="3" t="s">
        <v>34</v>
      </c>
      <c r="F31" s="6" t="s">
        <v>65</v>
      </c>
      <c r="G31" s="2" t="s">
        <v>36</v>
      </c>
      <c r="H31" s="4">
        <v>6.9293981481481484E-2</v>
      </c>
      <c r="I31" s="4">
        <f>H31-$H$3</f>
        <v>1.9282407407407408E-2</v>
      </c>
      <c r="J31" s="8">
        <v>2</v>
      </c>
      <c r="K31" s="4">
        <f>H31-$H$25</f>
        <v>5.0462962962962987E-3</v>
      </c>
      <c r="L31" s="8">
        <v>10</v>
      </c>
      <c r="M31" s="4">
        <f>H31-$H$11</f>
        <v>1.0729166666666672E-2</v>
      </c>
      <c r="N31" s="5">
        <f t="shared" si="2"/>
        <v>7.3479204944045424</v>
      </c>
    </row>
    <row r="32" spans="1:14">
      <c r="A32" s="2">
        <f t="shared" si="1"/>
        <v>30</v>
      </c>
      <c r="B32" s="2">
        <v>1322</v>
      </c>
      <c r="C32" s="6" t="s">
        <v>77</v>
      </c>
      <c r="D32" s="6" t="s">
        <v>78</v>
      </c>
      <c r="E32" s="3" t="s">
        <v>34</v>
      </c>
      <c r="F32" s="6" t="s">
        <v>24</v>
      </c>
      <c r="G32" s="2" t="s">
        <v>14</v>
      </c>
      <c r="H32" s="4">
        <v>6.9305555555555551E-2</v>
      </c>
      <c r="I32" s="4">
        <f>H32-$H$3</f>
        <v>1.9293981481481474E-2</v>
      </c>
      <c r="J32" s="8">
        <v>9</v>
      </c>
      <c r="K32" s="4">
        <f>H32-$H$6</f>
        <v>1.2476851851851843E-2</v>
      </c>
      <c r="L32" s="8">
        <v>20</v>
      </c>
      <c r="M32" s="4">
        <f>H32-$H$3</f>
        <v>1.9293981481481474E-2</v>
      </c>
      <c r="N32" s="5">
        <f t="shared" si="2"/>
        <v>7.3466933867735484</v>
      </c>
    </row>
    <row r="33" spans="1:14">
      <c r="A33" s="2">
        <f t="shared" si="1"/>
        <v>31</v>
      </c>
      <c r="B33" s="2">
        <v>1332</v>
      </c>
      <c r="C33" s="6" t="s">
        <v>79</v>
      </c>
      <c r="D33" s="6" t="s">
        <v>80</v>
      </c>
      <c r="E33" s="3" t="s">
        <v>62</v>
      </c>
      <c r="F33" s="6" t="s">
        <v>24</v>
      </c>
      <c r="G33" s="2" t="s">
        <v>36</v>
      </c>
      <c r="H33" s="4">
        <v>7.0682870370370368E-2</v>
      </c>
      <c r="I33" s="4">
        <f>H33-$H$3</f>
        <v>2.0671296296296292E-2</v>
      </c>
      <c r="J33" s="8">
        <v>5</v>
      </c>
      <c r="K33" s="4">
        <f>H33-$H$6</f>
        <v>1.385416666666666E-2</v>
      </c>
      <c r="L33" s="8">
        <v>11</v>
      </c>
      <c r="M33" s="4">
        <f>H33-$H$11</f>
        <v>1.2118055555555556E-2</v>
      </c>
      <c r="N33" s="5">
        <f t="shared" si="2"/>
        <v>7.2035369248403471</v>
      </c>
    </row>
    <row r="34" spans="1:14">
      <c r="A34" s="2">
        <f t="shared" si="1"/>
        <v>32</v>
      </c>
      <c r="B34" s="2">
        <v>1333</v>
      </c>
      <c r="C34" s="6" t="s">
        <v>79</v>
      </c>
      <c r="D34" s="6" t="s">
        <v>81</v>
      </c>
      <c r="E34" s="3" t="s">
        <v>12</v>
      </c>
      <c r="F34" s="6" t="s">
        <v>24</v>
      </c>
      <c r="G34" s="2" t="s">
        <v>14</v>
      </c>
      <c r="H34" s="4">
        <v>7.0706018518518529E-2</v>
      </c>
      <c r="I34" s="4">
        <f>H34-$H$3</f>
        <v>2.0694444444444453E-2</v>
      </c>
      <c r="J34" s="8">
        <v>10</v>
      </c>
      <c r="K34" s="4">
        <f>H34-$H$6</f>
        <v>1.3877314814814821E-2</v>
      </c>
      <c r="L34" s="8">
        <v>21</v>
      </c>
      <c r="M34" s="4">
        <f>H34-$H$3</f>
        <v>2.0694444444444453E-2</v>
      </c>
      <c r="N34" s="5">
        <f t="shared" si="2"/>
        <v>7.2011785889670978</v>
      </c>
    </row>
    <row r="35" spans="1:14">
      <c r="A35" s="2">
        <f t="shared" si="1"/>
        <v>33</v>
      </c>
      <c r="B35" s="2">
        <v>1329</v>
      </c>
      <c r="C35" s="6" t="s">
        <v>60</v>
      </c>
      <c r="D35" s="6" t="s">
        <v>82</v>
      </c>
      <c r="E35" s="3" t="s">
        <v>62</v>
      </c>
      <c r="F35" s="6" t="s">
        <v>65</v>
      </c>
      <c r="G35" s="2" t="s">
        <v>14</v>
      </c>
      <c r="H35" s="4">
        <v>7.0706018518518529E-2</v>
      </c>
      <c r="I35" s="4">
        <f>H35-$H$3</f>
        <v>2.0694444444444453E-2</v>
      </c>
      <c r="J35" s="8">
        <v>2</v>
      </c>
      <c r="K35" s="4">
        <f>H35-$H$29</f>
        <v>2.8935185185185314E-3</v>
      </c>
      <c r="L35" s="8">
        <v>22</v>
      </c>
      <c r="M35" s="4">
        <f>H35-$H$3</f>
        <v>2.0694444444444453E-2</v>
      </c>
      <c r="N35" s="5">
        <f t="shared" si="2"/>
        <v>7.2011785889670978</v>
      </c>
    </row>
    <row r="36" spans="1:14">
      <c r="A36" s="2">
        <f t="shared" si="1"/>
        <v>34</v>
      </c>
      <c r="B36" s="2">
        <v>1336</v>
      </c>
      <c r="C36" s="6" t="s">
        <v>83</v>
      </c>
      <c r="D36" s="6" t="s">
        <v>84</v>
      </c>
      <c r="E36" s="3"/>
      <c r="F36" s="6" t="s">
        <v>46</v>
      </c>
      <c r="G36" s="2" t="s">
        <v>14</v>
      </c>
      <c r="H36" s="4">
        <v>7.0821759259259265E-2</v>
      </c>
      <c r="I36" s="4">
        <f>H36-$H$3</f>
        <v>2.0810185185185189E-2</v>
      </c>
      <c r="J36" s="8">
        <v>2</v>
      </c>
      <c r="K36" s="4">
        <f>H36-H16</f>
        <v>1.0659722222222223E-2</v>
      </c>
      <c r="L36" s="8">
        <v>23</v>
      </c>
      <c r="M36" s="4">
        <f>H36-$H$3</f>
        <v>2.0810185185185189E-2</v>
      </c>
      <c r="N36" s="5">
        <f t="shared" si="2"/>
        <v>7.1894100343193328</v>
      </c>
    </row>
    <row r="37" spans="1:14">
      <c r="A37" s="2">
        <f t="shared" si="1"/>
        <v>35</v>
      </c>
      <c r="B37" s="2">
        <v>1340</v>
      </c>
      <c r="C37" s="6" t="s">
        <v>85</v>
      </c>
      <c r="D37" s="6" t="s">
        <v>86</v>
      </c>
      <c r="E37" s="3"/>
      <c r="F37" s="6" t="s">
        <v>18</v>
      </c>
      <c r="G37" s="2" t="s">
        <v>36</v>
      </c>
      <c r="H37" s="4">
        <v>7.0925925925925934E-2</v>
      </c>
      <c r="I37" s="4">
        <f>H37-$H$3</f>
        <v>2.0914351851851858E-2</v>
      </c>
      <c r="J37" s="8">
        <v>1</v>
      </c>
      <c r="K37" s="4"/>
      <c r="L37" s="8">
        <v>12</v>
      </c>
      <c r="M37" s="4">
        <f>H37-$H$11</f>
        <v>1.2361111111111121E-2</v>
      </c>
      <c r="N37" s="5">
        <f t="shared" si="2"/>
        <v>7.1788511749347261</v>
      </c>
    </row>
    <row r="38" spans="1:14">
      <c r="A38" s="2">
        <f t="shared" si="1"/>
        <v>36</v>
      </c>
      <c r="B38" s="2">
        <v>1306</v>
      </c>
      <c r="C38" s="6" t="s">
        <v>87</v>
      </c>
      <c r="D38" s="6" t="s">
        <v>88</v>
      </c>
      <c r="E38" s="3"/>
      <c r="F38" s="6" t="s">
        <v>18</v>
      </c>
      <c r="G38" s="2" t="s">
        <v>36</v>
      </c>
      <c r="H38" s="4">
        <v>7.0937500000000001E-2</v>
      </c>
      <c r="I38" s="4">
        <f>H38-$H$3</f>
        <v>2.0925925925925924E-2</v>
      </c>
      <c r="J38" s="8">
        <v>2</v>
      </c>
      <c r="K38" s="4">
        <f>H38-$H$37</f>
        <v>1.1574074074066631E-5</v>
      </c>
      <c r="L38" s="8">
        <v>13</v>
      </c>
      <c r="M38" s="4">
        <f>H38-$H$11</f>
        <v>1.2372685185185188E-2</v>
      </c>
      <c r="N38" s="5">
        <f t="shared" si="2"/>
        <v>7.1776798825256973</v>
      </c>
    </row>
    <row r="39" spans="1:14">
      <c r="A39" s="2">
        <f t="shared" si="1"/>
        <v>37</v>
      </c>
      <c r="B39" s="2">
        <v>1338</v>
      </c>
      <c r="C39" s="6" t="s">
        <v>70</v>
      </c>
      <c r="D39" s="6" t="s">
        <v>89</v>
      </c>
      <c r="E39" s="3"/>
      <c r="F39" s="6" t="s">
        <v>18</v>
      </c>
      <c r="G39" s="2" t="s">
        <v>36</v>
      </c>
      <c r="H39" s="4">
        <v>7.0949074074074067E-2</v>
      </c>
      <c r="I39" s="4">
        <f>H39-$H$3</f>
        <v>2.0937499999999991E-2</v>
      </c>
      <c r="J39" s="8">
        <v>3</v>
      </c>
      <c r="K39" s="4">
        <f>H39-$H$37</f>
        <v>2.3148148148133263E-5</v>
      </c>
      <c r="L39" s="8">
        <v>14</v>
      </c>
      <c r="M39" s="4">
        <f>H39-$H$11</f>
        <v>1.2384259259259255E-2</v>
      </c>
      <c r="N39" s="5">
        <f t="shared" si="2"/>
        <v>7.1765089722675386</v>
      </c>
    </row>
    <row r="40" spans="1:14">
      <c r="A40" s="2">
        <f t="shared" si="1"/>
        <v>38</v>
      </c>
      <c r="B40" s="2">
        <v>1312</v>
      </c>
      <c r="C40" s="6" t="s">
        <v>90</v>
      </c>
      <c r="D40" s="6" t="s">
        <v>91</v>
      </c>
      <c r="E40" s="3"/>
      <c r="F40" s="6" t="s">
        <v>65</v>
      </c>
      <c r="G40" s="2" t="s">
        <v>36</v>
      </c>
      <c r="H40" s="4">
        <v>7.3206018518518517E-2</v>
      </c>
      <c r="I40" s="4">
        <f>H40-$H$3</f>
        <v>2.3194444444444441E-2</v>
      </c>
      <c r="J40" s="8">
        <v>3</v>
      </c>
      <c r="K40" s="4">
        <f>H40-$H$25</f>
        <v>8.958333333333332E-3</v>
      </c>
      <c r="L40" s="8">
        <v>15</v>
      </c>
      <c r="M40" s="4">
        <f>H40-$H$11</f>
        <v>1.4641203703703705E-2</v>
      </c>
      <c r="N40" s="5">
        <f t="shared" si="2"/>
        <v>6.9552569169960483</v>
      </c>
    </row>
    <row r="41" spans="1:14">
      <c r="A41" s="2">
        <f t="shared" ref="A41:A48" si="3">A40+1</f>
        <v>39</v>
      </c>
      <c r="B41" s="2">
        <v>1342</v>
      </c>
      <c r="C41" s="6" t="s">
        <v>92</v>
      </c>
      <c r="D41" s="6" t="s">
        <v>61</v>
      </c>
      <c r="E41" s="3"/>
      <c r="F41" s="6" t="s">
        <v>24</v>
      </c>
      <c r="G41" s="2" t="s">
        <v>36</v>
      </c>
      <c r="H41" s="4">
        <v>7.3530092592592591E-2</v>
      </c>
      <c r="I41" s="4">
        <f t="shared" ref="I41:I50" si="4">H41-$H$3</f>
        <v>2.3518518518518515E-2</v>
      </c>
      <c r="J41" s="8">
        <v>6</v>
      </c>
      <c r="K41" s="4">
        <f>H41-$H$13</f>
        <v>1.440972222222222E-2</v>
      </c>
      <c r="L41" s="8">
        <v>16</v>
      </c>
      <c r="M41" s="4">
        <f>H41-$H$11</f>
        <v>1.4965277777777779E-2</v>
      </c>
      <c r="N41" s="5">
        <f t="shared" ref="N41:N48" si="5">IF($B$1&lt;&gt;"",IF(H41&lt;&gt;"",$B$1/(H41*24),""),"")</f>
        <v>6.924602549976389</v>
      </c>
    </row>
    <row r="42" spans="1:14">
      <c r="A42" s="2">
        <f t="shared" si="3"/>
        <v>40</v>
      </c>
      <c r="B42" s="2">
        <v>1346</v>
      </c>
      <c r="C42" s="6" t="s">
        <v>93</v>
      </c>
      <c r="D42" s="6" t="s">
        <v>94</v>
      </c>
      <c r="E42" s="3" t="s">
        <v>95</v>
      </c>
      <c r="F42" s="6" t="s">
        <v>13</v>
      </c>
      <c r="G42" s="2" t="s">
        <v>36</v>
      </c>
      <c r="H42" s="4">
        <v>7.4293981481481489E-2</v>
      </c>
      <c r="I42" s="4">
        <f t="shared" si="4"/>
        <v>2.4282407407407412E-2</v>
      </c>
      <c r="J42" s="8">
        <v>4</v>
      </c>
      <c r="K42" s="4">
        <f>H42-$H$11</f>
        <v>1.5729166666666676E-2</v>
      </c>
      <c r="L42" s="8">
        <v>17</v>
      </c>
      <c r="M42" s="4">
        <f>H42-$H$11</f>
        <v>1.5729166666666676E-2</v>
      </c>
      <c r="N42" s="5">
        <f t="shared" si="5"/>
        <v>6.8534039570026479</v>
      </c>
    </row>
    <row r="43" spans="1:14">
      <c r="A43" s="2">
        <f t="shared" si="3"/>
        <v>41</v>
      </c>
      <c r="B43" s="2">
        <v>1347</v>
      </c>
      <c r="C43" s="6" t="s">
        <v>93</v>
      </c>
      <c r="D43" s="6" t="s">
        <v>72</v>
      </c>
      <c r="E43" s="3" t="s">
        <v>12</v>
      </c>
      <c r="F43" s="6" t="s">
        <v>24</v>
      </c>
      <c r="G43" s="2" t="s">
        <v>14</v>
      </c>
      <c r="H43" s="4">
        <v>7.4305555555555555E-2</v>
      </c>
      <c r="I43" s="4">
        <f t="shared" si="4"/>
        <v>2.4293981481481479E-2</v>
      </c>
      <c r="J43" s="8">
        <v>11</v>
      </c>
      <c r="K43" s="4">
        <f>H43-$H$6</f>
        <v>1.7476851851851848E-2</v>
      </c>
      <c r="L43" s="8">
        <v>24</v>
      </c>
      <c r="M43" s="4">
        <f>H43-$H$3</f>
        <v>2.4293981481481479E-2</v>
      </c>
      <c r="N43" s="5">
        <f t="shared" si="5"/>
        <v>6.8523364485981313</v>
      </c>
    </row>
    <row r="44" spans="1:14">
      <c r="A44" s="2">
        <f t="shared" si="3"/>
        <v>42</v>
      </c>
      <c r="B44" s="2">
        <v>1330</v>
      </c>
      <c r="C44" s="6" t="s">
        <v>96</v>
      </c>
      <c r="D44" s="6" t="s">
        <v>53</v>
      </c>
      <c r="E44" s="3"/>
      <c r="F44" s="6" t="s">
        <v>24</v>
      </c>
      <c r="G44" s="2" t="s">
        <v>14</v>
      </c>
      <c r="H44" s="4">
        <v>7.5011574074074064E-2</v>
      </c>
      <c r="I44" s="4">
        <f t="shared" si="4"/>
        <v>2.4999999999999988E-2</v>
      </c>
      <c r="J44" s="8">
        <v>12</v>
      </c>
      <c r="K44" s="4">
        <f>H44-$H$6</f>
        <v>1.8182870370370356E-2</v>
      </c>
      <c r="L44" s="8">
        <v>25</v>
      </c>
      <c r="M44" s="4">
        <f>H44-$H$3</f>
        <v>2.4999999999999988E-2</v>
      </c>
      <c r="N44" s="5">
        <f t="shared" si="5"/>
        <v>6.7878413825027009</v>
      </c>
    </row>
    <row r="45" spans="1:14">
      <c r="A45" s="2">
        <f t="shared" si="3"/>
        <v>43</v>
      </c>
      <c r="B45" s="2">
        <v>1327</v>
      </c>
      <c r="C45" s="6" t="s">
        <v>97</v>
      </c>
      <c r="D45" s="6" t="s">
        <v>98</v>
      </c>
      <c r="E45" s="3"/>
      <c r="F45" s="6" t="s">
        <v>46</v>
      </c>
      <c r="G45" s="2" t="s">
        <v>36</v>
      </c>
      <c r="H45" s="4">
        <v>7.6145833333333343E-2</v>
      </c>
      <c r="I45" s="4">
        <f t="shared" si="4"/>
        <v>2.6134259259259267E-2</v>
      </c>
      <c r="J45" s="8">
        <v>1</v>
      </c>
      <c r="K45" s="4"/>
      <c r="L45" s="8">
        <v>18</v>
      </c>
      <c r="M45" s="4">
        <f>H45-$H$11</f>
        <v>1.7581018518518531E-2</v>
      </c>
      <c r="N45" s="5">
        <f t="shared" si="5"/>
        <v>6.6867305061559508</v>
      </c>
    </row>
    <row r="46" spans="1:14">
      <c r="A46" s="2">
        <f t="shared" si="3"/>
        <v>44</v>
      </c>
      <c r="B46" s="2">
        <v>1341</v>
      </c>
      <c r="C46" s="6" t="s">
        <v>85</v>
      </c>
      <c r="D46" s="6" t="s">
        <v>99</v>
      </c>
      <c r="E46" s="3"/>
      <c r="F46" s="6" t="s">
        <v>13</v>
      </c>
      <c r="G46" s="2" t="s">
        <v>14</v>
      </c>
      <c r="H46" s="4">
        <v>7.6192129629629637E-2</v>
      </c>
      <c r="I46" s="4">
        <f t="shared" si="4"/>
        <v>2.6180555555555561E-2</v>
      </c>
      <c r="J46" s="8">
        <v>5</v>
      </c>
      <c r="K46" s="4">
        <f>H46-$H$3</f>
        <v>2.6180555555555561E-2</v>
      </c>
      <c r="L46" s="8">
        <v>26</v>
      </c>
      <c r="M46" s="4">
        <f>H46-$H$3</f>
        <v>2.6180555555555561E-2</v>
      </c>
      <c r="N46" s="5">
        <f t="shared" si="5"/>
        <v>6.6826674768342693</v>
      </c>
    </row>
    <row r="47" spans="1:14">
      <c r="A47" s="2">
        <f t="shared" si="3"/>
        <v>45</v>
      </c>
      <c r="B47" s="2">
        <v>1345</v>
      </c>
      <c r="C47" s="6" t="s">
        <v>100</v>
      </c>
      <c r="D47" s="6" t="s">
        <v>101</v>
      </c>
      <c r="E47" s="3"/>
      <c r="F47" s="6" t="s">
        <v>24</v>
      </c>
      <c r="G47" s="2" t="s">
        <v>36</v>
      </c>
      <c r="H47" s="4">
        <v>7.6192129629629637E-2</v>
      </c>
      <c r="I47" s="4">
        <f t="shared" si="4"/>
        <v>2.6180555555555561E-2</v>
      </c>
      <c r="J47" s="8">
        <v>7</v>
      </c>
      <c r="K47" s="4">
        <f>H47-$H$13</f>
        <v>1.7071759259259266E-2</v>
      </c>
      <c r="L47" s="8">
        <v>19</v>
      </c>
      <c r="M47" s="4">
        <f>H47-$H$11</f>
        <v>1.7627314814814825E-2</v>
      </c>
      <c r="N47" s="5">
        <f t="shared" si="5"/>
        <v>6.6826674768342693</v>
      </c>
    </row>
    <row r="48" spans="1:14">
      <c r="A48" s="2">
        <f t="shared" si="3"/>
        <v>46</v>
      </c>
      <c r="B48" s="2">
        <v>1324</v>
      </c>
      <c r="C48" s="6" t="s">
        <v>102</v>
      </c>
      <c r="D48" s="6" t="s">
        <v>103</v>
      </c>
      <c r="E48" s="3"/>
      <c r="F48" s="6" t="s">
        <v>65</v>
      </c>
      <c r="G48" s="2" t="s">
        <v>14</v>
      </c>
      <c r="H48" s="4">
        <v>7.9212962962962971E-2</v>
      </c>
      <c r="I48" s="4">
        <f t="shared" si="4"/>
        <v>2.9201388888888895E-2</v>
      </c>
      <c r="J48" s="8">
        <v>3</v>
      </c>
      <c r="K48" s="4">
        <f>H48-$H$29</f>
        <v>1.1400462962962973E-2</v>
      </c>
      <c r="L48" s="8">
        <v>27</v>
      </c>
      <c r="M48" s="4">
        <f>H48-$H$3</f>
        <v>2.9201388888888895E-2</v>
      </c>
      <c r="N48" s="5">
        <f t="shared" si="5"/>
        <v>6.4278199883109295</v>
      </c>
    </row>
    <row r="49" spans="1:14">
      <c r="A49" s="2">
        <f t="shared" ref="A49:A50" si="6">A48+1</f>
        <v>47</v>
      </c>
      <c r="B49" s="2">
        <v>1303</v>
      </c>
      <c r="C49" s="6" t="s">
        <v>104</v>
      </c>
      <c r="D49" s="6" t="s">
        <v>105</v>
      </c>
      <c r="E49" s="3" t="s">
        <v>27</v>
      </c>
      <c r="F49" s="6" t="s">
        <v>13</v>
      </c>
      <c r="G49" s="2" t="s">
        <v>36</v>
      </c>
      <c r="H49" s="4">
        <v>8.1458333333333341E-2</v>
      </c>
      <c r="I49" s="4">
        <f t="shared" si="4"/>
        <v>3.1446759259259265E-2</v>
      </c>
      <c r="J49" s="8">
        <v>5</v>
      </c>
      <c r="K49" s="4">
        <f>H49-$H$11</f>
        <v>2.2893518518518528E-2</v>
      </c>
      <c r="L49" s="8">
        <v>20</v>
      </c>
      <c r="M49" s="4">
        <f>H49-$H$11</f>
        <v>2.2893518518518528E-2</v>
      </c>
      <c r="N49" s="5">
        <f t="shared" ref="N49:N50" si="7">IF($B$1&lt;&gt;"",IF(H49&lt;&gt;"",$B$1/(H49*24),""),"")</f>
        <v>6.2506393861892589</v>
      </c>
    </row>
    <row r="50" spans="1:14">
      <c r="A50" s="2">
        <f t="shared" si="6"/>
        <v>48</v>
      </c>
      <c r="B50" s="2">
        <v>1323</v>
      </c>
      <c r="C50" s="6" t="s">
        <v>102</v>
      </c>
      <c r="D50" s="6" t="s">
        <v>40</v>
      </c>
      <c r="E50" s="3"/>
      <c r="F50" s="6" t="s">
        <v>65</v>
      </c>
      <c r="G50" s="2" t="s">
        <v>36</v>
      </c>
      <c r="H50" s="4">
        <v>8.1504629629629635E-2</v>
      </c>
      <c r="I50" s="4">
        <f t="shared" si="4"/>
        <v>3.1493055555555559E-2</v>
      </c>
      <c r="J50" s="8">
        <v>4</v>
      </c>
      <c r="K50" s="4">
        <f>H50-$H$25</f>
        <v>1.725694444444445E-2</v>
      </c>
      <c r="L50" s="8">
        <v>21</v>
      </c>
      <c r="M50" s="4">
        <f>H50-$H$11</f>
        <v>2.2939814814814823E-2</v>
      </c>
      <c r="N50" s="5">
        <f t="shared" si="7"/>
        <v>6.2470888952002266</v>
      </c>
    </row>
  </sheetData>
  <autoFilter ref="A2:N50">
    <filterColumn colId="11"/>
    <filterColumn colId="12"/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</dc:creator>
  <cp:lastModifiedBy>Jean-Louis</cp:lastModifiedBy>
  <dcterms:created xsi:type="dcterms:W3CDTF">2012-03-29T07:45:01Z</dcterms:created>
  <dcterms:modified xsi:type="dcterms:W3CDTF">2012-03-29T16:07:12Z</dcterms:modified>
</cp:coreProperties>
</file>